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<sst xmlns="http://schemas.openxmlformats.org/spreadsheetml/2006/main" count="1054" uniqueCount="600">
  <si>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</si>
  <si>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</si>
  <si>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</si>
  <si>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</si>
  <si>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</si>
  <si>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</si>
  <si>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</si>
  <si>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</si>
  <si>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</si>
  <si>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</si>
  <si>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</si>
  <si>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</si>
  <si>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</si>
  <si>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</si>
  <si>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</si>
  <si>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</si>
  <si>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</si>
  <si>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</si>
  <si>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</si>
  <si>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</si>
  <si>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3128033118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</si>
  <si>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</si>
  <si>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</si>
  <si>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</si>
  <si>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</si>
  <si>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</si>
  <si>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</si>
  <si>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</si>
  <si>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</si>
  <si>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</si>
  <si>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</si>
  <si>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</si>
  <si>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</si>
  <si>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</si>
  <si>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</si>
  <si>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</si>
  <si>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</si>
  <si>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</si>
  <si>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</si>
  <si>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</si>
  <si>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</si>
  <si>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</si>
  <si>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</si>
  <si>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</si>
  <si>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</si>
  <si>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</si>
  <si>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</si>
  <si>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</si>
  <si>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</si>
  <si>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</si>
  <si>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</si>
  <si>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</si>
  <si>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</si>
  <si>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</si>
  <si>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</si>
  <si>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</si>
  <si>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</si>
  <si>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</si>
  <si>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</si>
  <si>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</si>
  <si>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</si>
  <si>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</si>
  <si>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</si>
  <si>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</si>
  <si>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</si>
  <si>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</si>
  <si>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</si>
  <si>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</si>
  <si>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</si>
  <si>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</si>
  <si>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</si>
  <si>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</si>
  <si>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</si>
  <si>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</si>
  <si>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</si>
  <si>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</si>
  <si>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</si>
  <si>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</si>
  <si>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</si>
  <si>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</si>
  <si>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</si>
  <si>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</si>
  <si>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</si>
  <si>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</si>
  <si>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</si>
  <si>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</si>
  <si>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</si>
  <si>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</si>
  <si>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</si>
  <si>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</si>
  <si>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Измайлова Л.В.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</si>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</sst>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262080</v>
      </c>
      <c r="F12" s="26">
        <f t="shared" si="0"/>
        <v>75657</v>
      </c>
      <c r="G12" s="26">
        <f t="shared" si="0"/>
        <v>0</v>
      </c>
      <c r="H12" s="26">
        <f t="shared" si="0"/>
        <v>0</v>
      </c>
      <c r="I12" s="26">
        <f t="shared" si="0"/>
        <v>37080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300657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116650</v>
      </c>
      <c r="F16" s="31">
        <v>29327</v>
      </c>
      <c r="G16" s="31">
        <v>0</v>
      </c>
      <c r="H16" s="31">
        <v>0</v>
      </c>
      <c r="I16" s="31">
        <v>9550</v>
      </c>
      <c r="J16" s="31">
        <v>0</v>
      </c>
      <c r="K16" s="31">
        <v>0</v>
      </c>
      <c r="L16" s="32">
        <f t="shared" si="1"/>
        <v>136427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145430</v>
      </c>
      <c r="F18" s="31">
        <v>46330</v>
      </c>
      <c r="G18" s="31">
        <v>0</v>
      </c>
      <c r="H18" s="31">
        <v>0</v>
      </c>
      <c r="I18" s="31">
        <v>27530</v>
      </c>
      <c r="J18" s="31">
        <v>0</v>
      </c>
      <c r="K18" s="31">
        <v>0</v>
      </c>
      <c r="L18" s="32">
        <f t="shared" si="1"/>
        <v>164230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262080</v>
      </c>
      <c r="F21" s="30" t="s">
        <v>82</v>
      </c>
      <c r="G21" s="30" t="s">
        <v>82</v>
      </c>
      <c r="H21" s="30" t="s">
        <v>82</v>
      </c>
      <c r="I21" s="34">
        <f>SUM(I22:I23)+SUM(I29:I34)</f>
        <v>38577</v>
      </c>
      <c r="J21" s="34">
        <f>SUM(J22:J23)+SUM(J29:J34)</f>
        <v>0</v>
      </c>
      <c r="K21" s="34">
        <f>SUM(K22:K23)+SUM(K29:K34)</f>
        <v>0</v>
      </c>
      <c r="L21" s="35">
        <f>E21+I21</f>
        <v>300657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116650</v>
      </c>
      <c r="F30" s="57" t="s">
        <v>82</v>
      </c>
      <c r="G30" s="57" t="s">
        <v>82</v>
      </c>
      <c r="H30" s="57" t="s">
        <v>82</v>
      </c>
      <c r="I30" s="58">
        <v>19777</v>
      </c>
      <c r="J30" s="59">
        <v>0</v>
      </c>
      <c r="K30" s="59">
        <v>0</v>
      </c>
      <c r="L30" s="60">
        <f t="shared" si="2"/>
        <v>136427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145430</v>
      </c>
      <c r="F32" s="30" t="s">
        <v>82</v>
      </c>
      <c r="G32" s="30" t="s">
        <v>82</v>
      </c>
      <c r="H32" s="30" t="s">
        <v>82</v>
      </c>
      <c r="I32" s="31">
        <v>18800</v>
      </c>
      <c r="J32" s="36">
        <v>0</v>
      </c>
      <c r="K32" s="36">
        <v>0</v>
      </c>
      <c r="L32" s="35">
        <f t="shared" si="2"/>
        <v>164230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75657</v>
      </c>
      <c r="G44" s="61">
        <f t="shared" si="4"/>
        <v>0</v>
      </c>
      <c r="H44" s="61">
        <f t="shared" si="4"/>
        <v>0</v>
      </c>
      <c r="I44" s="61">
        <f t="shared" si="4"/>
        <v>75657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75657</v>
      </c>
      <c r="G47" s="31">
        <v>0</v>
      </c>
      <c r="H47" s="31">
        <v>0</v>
      </c>
      <c r="I47" s="31">
        <v>75657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1373561.53</v>
      </c>
      <c r="F91" s="90">
        <v>4437509.97</v>
      </c>
      <c r="G91" s="90">
        <v>84</v>
      </c>
      <c r="H91" s="90">
        <v>0</v>
      </c>
      <c r="I91" s="90">
        <v>4450312.3600000003</v>
      </c>
      <c r="J91" s="90">
        <v>2357.7199999999998</v>
      </c>
      <c r="K91" s="90">
        <v>0</v>
      </c>
      <c r="L91" s="78">
        <f>E91+F91-I91</f>
        <v>1360759.1399999997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262080</v>
      </c>
      <c r="F161" s="98">
        <v>75657</v>
      </c>
      <c r="G161" s="98">
        <v>0</v>
      </c>
      <c r="H161" s="98">
        <v>0</v>
      </c>
      <c r="I161" s="98">
        <v>37080</v>
      </c>
      <c r="J161" s="98">
        <v>0</v>
      </c>
      <c r="K161" s="98">
        <v>0</v>
      </c>
      <c r="L161" s="99">
        <f>E161+F161-I161</f>
        <v>300657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262080</v>
      </c>
      <c r="F164" s="101" t="s">
        <v>405</v>
      </c>
      <c r="G164" s="101" t="s">
        <v>405</v>
      </c>
      <c r="H164" s="101" t="s">
        <v>405</v>
      </c>
      <c r="I164" s="94">
        <v>38577</v>
      </c>
      <c r="J164" s="94">
        <v>0</v>
      </c>
      <c r="K164" s="94">
        <v>0</v>
      </c>
      <c r="L164" s="35">
        <f>E164+I164</f>
        <v>300657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75657</v>
      </c>
      <c r="G170" s="94">
        <v>0</v>
      </c>
      <c r="H170" s="94">
        <v>0</v>
      </c>
      <c r="I170" s="94">
        <v>75657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1373561.53</v>
      </c>
      <c r="F194" s="94">
        <v>4437509.97</v>
      </c>
      <c r="G194" s="94">
        <v>84</v>
      </c>
      <c r="H194" s="94">
        <v>0</v>
      </c>
      <c r="I194" s="94">
        <v>4450312.3600000003</v>
      </c>
      <c r="J194" s="94">
        <v>2357.7199999999998</v>
      </c>
      <c r="K194" s="94">
        <v>0</v>
      </c>
      <c r="L194" s="62">
        <f t="shared" si="15"/>
        <v>1360759.1399999997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332098.95</v>
      </c>
      <c r="F239" s="180"/>
      <c r="G239" s="180">
        <v>31830</v>
      </c>
      <c r="H239" s="180"/>
      <c r="I239" s="180">
        <v>0</v>
      </c>
      <c r="J239" s="180"/>
      <c r="K239" s="181">
        <f>E239+G239-I239</f>
        <v>363928.95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332098.95</v>
      </c>
      <c r="F241" s="176"/>
      <c r="G241" s="176">
        <v>31830</v>
      </c>
      <c r="H241" s="176"/>
      <c r="I241" s="176">
        <v>0</v>
      </c>
      <c r="J241" s="176"/>
      <c r="K241" s="174">
        <f>E241+G241-I241</f>
        <v>363928.95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fitToHeight="13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2024-03-20T07:14:11Z</cp:lastPrinted>
  <dcterms:created xsi:type="dcterms:W3CDTF">2024-03-07T08:54:14Z</dcterms:created>
  <dcterms:modified xsi:type="dcterms:W3CDTF">2024-03-20T07:14:12Z</dcterms:modified>
</cp:coreProperties>
</file>