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65730" localSheetId="0">'0503737'!$B$31:$O$31</definedName>
    <definedName name="TR_30200309981_2343665731" localSheetId="0">'0503737'!$B$32:$O$32</definedName>
    <definedName name="TR_30200309981_2343665734" localSheetId="0">'0503737'!$B$35:$O$35</definedName>
    <definedName name="TR_30200309981_2343665735" localSheetId="0">'0503737'!$B$36:$O$36</definedName>
    <definedName name="TR_30200309981_234366573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65709" localSheetId="0">'0503737'!$B$20:$O$20</definedName>
    <definedName name="TR_30200310030" localSheetId="0">'0503737'!$B$57:$O$57</definedName>
    <definedName name="TT_30200309981_2343665728_30200310052" localSheetId="0">'0503737'!$B$29:$O$29</definedName>
    <definedName name="TT_30200309981_2343665729_30200310052" localSheetId="0">'0503737'!$B$30:$O$30</definedName>
    <definedName name="TT_30200309981_2343665732_30200310052" localSheetId="0">'0503737'!$B$33:$O$33</definedName>
    <definedName name="TT_30200309981_2343665733_30200310052" localSheetId="0">'0503737'!$B$34:$O$34</definedName>
    <definedName name="TT_30200309981_2343665736_30200310052" localSheetId="0">'0503737'!$B$37:$O$37</definedName>
    <definedName name="TT_30200309981_2343665737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3" s="1"/>
  <c r="J54"/>
  <c r="O54" s="1"/>
  <c r="O53" s="1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J35"/>
  <c r="O35" s="1"/>
  <c r="J32"/>
  <c r="O32" s="1"/>
  <c r="J31"/>
  <c r="O31" s="1"/>
  <c r="J20"/>
  <c r="O20" s="1"/>
  <c r="O73" l="1"/>
  <c r="O71"/>
  <c r="O70" s="1"/>
</calcChain>
</file>

<file path=xl/sharedStrings.xml><?xml version="1.0" encoding="utf-8"?>
<sst xmlns="http://schemas.openxmlformats.org/spreadsheetml/2006/main" count="294" uniqueCount="201">
  <si>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</si>
  <si>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</si>
  <si>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</si>
  <si>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</si>
  <si>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</si>
  <si>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</si>
  <si>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</si>
  <si>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</si>
  <si>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</si>
  <si>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</si>
  <si>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</si>
  <si>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</si>
  <si>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</si>
  <si>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</si>
  <si>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</si>
  <si>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</si>
  <si>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</si>
  <si>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</si>
  <si>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</si>
  <si>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 xml:space="preserve">              по ОКПО</t>
  </si>
  <si>
    <t>vro</t>
  </si>
  <si>
    <t>ROWS_OLAP</t>
  </si>
  <si>
    <t>41897255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</si>
  <si>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</si>
  <si>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</si>
  <si>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</si>
  <si>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</si>
  <si>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</si>
  <si>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</si>
  <si>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</si>
  <si>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</si>
  <si>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</si>
  <si>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</si>
  <si>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</si>
  <si>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</si>
  <si>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</si>
  <si>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</si>
  <si>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</si>
  <si>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</si>
  <si>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</si>
  <si>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</si>
  <si>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</si>
  <si>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</si>
  <si>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</si>
  <si>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</si>
  <si>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</si>
  <si>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</si>
  <si>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</si>
  <si>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</si>
  <si>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</si>
  <si>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</si>
  <si>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</si>
  <si>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</si>
  <si>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</si>
  <si>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</si>
  <si>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</si>
  <si>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</si>
  <si>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</si>
  <si>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</si>
  <si>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</si>
  <si>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</si>
  <si>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</si>
  <si>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</si>
  <si>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</si>
  <si>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</si>
  <si>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</si>
  <si>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</si>
  <si>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</si>
  <si>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</si>
  <si>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</si>
  <si>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</si>
  <si>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</si>
  <si>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</si>
  <si>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</si>
  <si>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</si>
  <si>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</si>
  <si>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</si>
  <si>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</si>
  <si>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</si>
  <si>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</si>
  <si>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</si>
  <si>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</si>
  <si>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</si>
  <si>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</si>
  <si>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</si>
  <si>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</si>
  <si>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</si>
  <si>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</si>
  <si>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</si>
  <si>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</si>
  <si>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</si>
  <si>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</si>
  <si>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</si>
  <si>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</si>
  <si>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</si>
  <si>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</si>
  <si>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</si>
  <si>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</si>
  <si>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</si>
  <si>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</si>
  <si>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</si>
  <si>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</si>
  <si>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</si>
  <si>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</si>
  <si>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</si>
  <si>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</si>
  <si>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</si>
  <si>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</si>
  <si>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</si>
  <si>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</si>
  <si>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</si>
  <si>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</si>
  <si>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</si>
  <si>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</si>
  <si>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</si>
  <si>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</si>
  <si>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</si>
  <si>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</si>
  <si>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</si>
  <si>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</si>
  <si>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</si>
  <si>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</si>
  <si>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</si>
  <si>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</si>
  <si>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</si>
  <si>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</si>
  <si>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</si>
  <si>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</si>
  <si>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</si>
  <si>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</si>
  <si>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</si>
  <si>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</si>
  <si>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</si>
  <si>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</si>
  <si>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</si>
  <si>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</si>
  <si>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</si>
  <si>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</si>
  <si>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</si>
  <si>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</si>
  <si>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</si>
  <si>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</si>
  <si>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</si>
  <si>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</si>
  <si>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</si>
  <si>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</si>
  <si>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</si>
  <si>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</si>
  <si>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</si>
  <si>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</si>
  <si>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</si>
  <si>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</si>
  <si>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</si>
  <si>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</si>
  <si>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</si>
  <si>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</si>
  <si>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</si>
  <si>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</si>
  <si>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</si>
  <si>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</si>
  <si>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</si>
  <si>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</si>
  <si>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</si>
  <si>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</si>
  <si>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</si>
  <si>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</si>
  <si>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</si>
  <si>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Измайлова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</si>
  <si>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</si>
  <si>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</si>
  <si>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</si>
  <si>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</si>
  <si>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</si>
  <si>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</si>
  <si>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</si>
  <si>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</si>
  <si>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</si>
  <si>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</si>
  <si>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</si>
  <si>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</si>
  <si>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</si>
  <si>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</si>
  <si>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</si>
  <si>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</si>
  <si>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</si>
  <si>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</si>
  <si>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</si>
  <si>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</si>
  <si>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</si>
  <si>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</si>
  <si>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</si>
  <si>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</si>
  <si>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</si>
  <si>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</si>
  <si>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главный специалист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</si>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</sst>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C79" sqref="C79:C8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4675302.72</v>
      </c>
      <c r="F19" s="51">
        <v>4668891.0599999996</v>
      </c>
      <c r="G19" s="52">
        <v>0</v>
      </c>
      <c r="H19" s="52">
        <v>6411.66</v>
      </c>
      <c r="I19" s="52">
        <v>0</v>
      </c>
      <c r="J19" s="52">
        <v>4675302.72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4675302.72</v>
      </c>
      <c r="F20" s="59">
        <v>4668891.0599999996</v>
      </c>
      <c r="G20" s="60">
        <v>0</v>
      </c>
      <c r="H20" s="60">
        <v>6411.66</v>
      </c>
      <c r="I20" s="60">
        <v>0</v>
      </c>
      <c r="J20" s="61">
        <f>F20+G20+H20+I20</f>
        <v>4675302.72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4809343.91</v>
      </c>
      <c r="F28" s="51">
        <v>4632413.7300000004</v>
      </c>
      <c r="G28" s="52">
        <v>0</v>
      </c>
      <c r="H28" s="52">
        <v>0</v>
      </c>
      <c r="I28" s="52">
        <v>0</v>
      </c>
      <c r="J28" s="52">
        <v>4632413.7300000004</v>
      </c>
      <c r="K28" s="53"/>
      <c r="L28" s="53"/>
      <c r="M28" s="53"/>
      <c r="N28" s="53"/>
      <c r="O28" s="54">
        <v>176930.18</v>
      </c>
      <c r="P28" s="55"/>
    </row>
    <row r="29" spans="2:16" ht="79.5">
      <c r="B29" s="80" t="s">
        <v>85</v>
      </c>
      <c r="C29" s="81"/>
      <c r="D29" s="82" t="s">
        <v>86</v>
      </c>
      <c r="E29" s="83">
        <v>154191.41</v>
      </c>
      <c r="F29" s="84">
        <v>154191.41</v>
      </c>
      <c r="G29" s="83">
        <v>0</v>
      </c>
      <c r="H29" s="83">
        <v>0</v>
      </c>
      <c r="I29" s="83">
        <v>0</v>
      </c>
      <c r="J29" s="83">
        <v>154191.41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154191.41</v>
      </c>
      <c r="F30" s="84">
        <v>154191.41</v>
      </c>
      <c r="G30" s="83">
        <v>0</v>
      </c>
      <c r="H30" s="83">
        <v>0</v>
      </c>
      <c r="I30" s="83">
        <v>0</v>
      </c>
      <c r="J30" s="83">
        <v>154191.41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118426.61</v>
      </c>
      <c r="F31" s="59">
        <v>118426.61</v>
      </c>
      <c r="G31" s="60">
        <v>0</v>
      </c>
      <c r="H31" s="60">
        <v>0</v>
      </c>
      <c r="I31" s="60">
        <v>0</v>
      </c>
      <c r="J31" s="61">
        <f t="shared" ref="J31:J39" si="0">F31+G31+H31+I31</f>
        <v>118426.61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35764.800000000003</v>
      </c>
      <c r="F32" s="59">
        <v>35764.800000000003</v>
      </c>
      <c r="G32" s="60">
        <v>0</v>
      </c>
      <c r="H32" s="60">
        <v>0</v>
      </c>
      <c r="I32" s="60">
        <v>0</v>
      </c>
      <c r="J32" s="61">
        <f t="shared" si="0"/>
        <v>35764.800000000003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4655151.5599999996</v>
      </c>
      <c r="F33" s="84">
        <v>4478221.38</v>
      </c>
      <c r="G33" s="83">
        <v>0</v>
      </c>
      <c r="H33" s="83">
        <v>0</v>
      </c>
      <c r="I33" s="83">
        <v>0</v>
      </c>
      <c r="J33" s="83">
        <v>4478221.38</v>
      </c>
      <c r="K33" s="85" t="s">
        <v>96</v>
      </c>
      <c r="L33" s="85"/>
      <c r="M33" s="85"/>
      <c r="N33" s="85"/>
      <c r="O33" s="86">
        <v>176930.18</v>
      </c>
      <c r="P33" s="55"/>
    </row>
    <row r="34" spans="2:16" ht="57">
      <c r="B34" s="80" t="s">
        <v>97</v>
      </c>
      <c r="C34" s="81"/>
      <c r="D34" s="82" t="s">
        <v>98</v>
      </c>
      <c r="E34" s="83">
        <v>4655151.5599999996</v>
      </c>
      <c r="F34" s="84">
        <v>4478221.38</v>
      </c>
      <c r="G34" s="83">
        <v>0</v>
      </c>
      <c r="H34" s="83">
        <v>0</v>
      </c>
      <c r="I34" s="83">
        <v>0</v>
      </c>
      <c r="J34" s="83">
        <v>4478221.38</v>
      </c>
      <c r="K34" s="85" t="s">
        <v>99</v>
      </c>
      <c r="L34" s="85"/>
      <c r="M34" s="85"/>
      <c r="N34" s="85"/>
      <c r="O34" s="86">
        <v>176930.18</v>
      </c>
      <c r="P34" s="55"/>
    </row>
    <row r="35" spans="2:16">
      <c r="B35" s="56" t="s">
        <v>100</v>
      </c>
      <c r="C35" s="87"/>
      <c r="D35" s="88" t="s">
        <v>101</v>
      </c>
      <c r="E35" s="60">
        <v>4653039.55</v>
      </c>
      <c r="F35" s="59">
        <v>4476109.37</v>
      </c>
      <c r="G35" s="60">
        <v>0</v>
      </c>
      <c r="H35" s="60">
        <v>0</v>
      </c>
      <c r="I35" s="60">
        <v>0</v>
      </c>
      <c r="J35" s="61">
        <f t="shared" si="0"/>
        <v>4476109.37</v>
      </c>
      <c r="K35" s="62" t="s">
        <v>101</v>
      </c>
      <c r="L35" s="62"/>
      <c r="M35" s="62"/>
      <c r="N35" s="62"/>
      <c r="O35" s="63">
        <f t="shared" si="1"/>
        <v>176930.1799999997</v>
      </c>
      <c r="P35" s="55"/>
    </row>
    <row r="36" spans="2:16">
      <c r="B36" s="56" t="s">
        <v>102</v>
      </c>
      <c r="C36" s="87"/>
      <c r="D36" s="88" t="s">
        <v>103</v>
      </c>
      <c r="E36" s="60">
        <v>2112.0100000000002</v>
      </c>
      <c r="F36" s="59">
        <v>2112.0100000000002</v>
      </c>
      <c r="G36" s="60">
        <v>0</v>
      </c>
      <c r="H36" s="60">
        <v>0</v>
      </c>
      <c r="I36" s="60">
        <v>0</v>
      </c>
      <c r="J36" s="61">
        <f t="shared" si="0"/>
        <v>2112.0100000000002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0.94</v>
      </c>
      <c r="F37" s="84">
        <v>0.94</v>
      </c>
      <c r="G37" s="83">
        <v>0</v>
      </c>
      <c r="H37" s="83">
        <v>0</v>
      </c>
      <c r="I37" s="83">
        <v>0</v>
      </c>
      <c r="J37" s="83">
        <v>0.94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0.94</v>
      </c>
      <c r="F38" s="84">
        <v>0.94</v>
      </c>
      <c r="G38" s="83">
        <v>0</v>
      </c>
      <c r="H38" s="83">
        <v>0</v>
      </c>
      <c r="I38" s="83">
        <v>0</v>
      </c>
      <c r="J38" s="83">
        <v>0.94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0.94</v>
      </c>
      <c r="F39" s="59">
        <v>0.94</v>
      </c>
      <c r="G39" s="60">
        <v>0</v>
      </c>
      <c r="H39" s="60">
        <v>0</v>
      </c>
      <c r="I39" s="60">
        <v>0</v>
      </c>
      <c r="J39" s="61">
        <f t="shared" si="0"/>
        <v>0.94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-134041.19000000041</v>
      </c>
      <c r="F42" s="101">
        <f t="shared" si="2"/>
        <v>36477.329999999143</v>
      </c>
      <c r="G42" s="101">
        <f t="shared" si="2"/>
        <v>0</v>
      </c>
      <c r="H42" s="101">
        <f t="shared" si="2"/>
        <v>6411.66</v>
      </c>
      <c r="I42" s="101">
        <f t="shared" si="2"/>
        <v>0</v>
      </c>
      <c r="J42" s="101">
        <f t="shared" si="2"/>
        <v>42888.989999999292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134041.19</v>
      </c>
      <c r="F49" s="110">
        <v>-36477.33</v>
      </c>
      <c r="G49" s="110">
        <v>0</v>
      </c>
      <c r="H49" s="110">
        <v>-6411.66</v>
      </c>
      <c r="I49" s="110">
        <v>0</v>
      </c>
      <c r="J49" s="110">
        <v>-42888.99</v>
      </c>
      <c r="K49" s="111"/>
      <c r="L49" s="111"/>
      <c r="M49" s="111"/>
      <c r="N49" s="112"/>
      <c r="O49" s="113">
        <v>176930.18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134041.19</v>
      </c>
      <c r="F64" s="51">
        <f>F65+F66</f>
        <v>-42888.990000000224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-42888.990000000224</v>
      </c>
      <c r="K64" s="62"/>
      <c r="L64" s="62"/>
      <c r="M64" s="62"/>
      <c r="N64" s="62"/>
      <c r="O64" s="157">
        <f>E64-J64</f>
        <v>176930.18000000023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-4713964.62</v>
      </c>
      <c r="G65" s="59">
        <v>-6411.66</v>
      </c>
      <c r="H65" s="60">
        <v>-6411.66</v>
      </c>
      <c r="I65" s="159">
        <v>0</v>
      </c>
      <c r="J65" s="61">
        <f>F65+G65+H65</f>
        <v>-4726787.9400000004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4671075.63</v>
      </c>
      <c r="G66" s="59">
        <v>6411.66</v>
      </c>
      <c r="H66" s="60">
        <v>6411.66</v>
      </c>
      <c r="I66" s="159">
        <v>0</v>
      </c>
      <c r="J66" s="61">
        <f>F66+G66+H66</f>
        <v>4683898.95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6411.66</v>
      </c>
      <c r="G67" s="132">
        <f>G68+G69</f>
        <v>0</v>
      </c>
      <c r="H67" s="132">
        <f>H68+H69</f>
        <v>-6411.66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6411.66</v>
      </c>
      <c r="G68" s="167">
        <v>6411.66</v>
      </c>
      <c r="H68" s="166">
        <v>0</v>
      </c>
      <c r="I68" s="165">
        <v>0</v>
      </c>
      <c r="J68" s="61">
        <f>F68+G68+H68+I68</f>
        <v>12823.32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-6411.66</v>
      </c>
      <c r="H69" s="172">
        <v>-6411.66</v>
      </c>
      <c r="I69" s="171">
        <v>0</v>
      </c>
      <c r="J69" s="61">
        <f>F69+G69+H69+I69</f>
        <v>-12823.32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193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195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0" t="s">
        <v>196</v>
      </c>
      <c r="G94" s="270"/>
      <c r="H94" s="232"/>
      <c r="I94" s="270" t="s">
        <v>197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194</v>
      </c>
      <c r="D96" s="270"/>
      <c r="E96" s="270"/>
      <c r="F96" s="237"/>
      <c r="G96" s="270" t="s">
        <v>198</v>
      </c>
      <c r="H96" s="270"/>
      <c r="I96" s="270" t="s">
        <v>199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'0503737'!TR_30200309981_2343665730</vt:lpstr>
      <vt:lpstr>'0503737'!TR_30200309981_2343665731</vt:lpstr>
      <vt:lpstr>'0503737'!TR_30200309981_2343665734</vt:lpstr>
      <vt:lpstr>'0503737'!TR_30200309981_2343665735</vt:lpstr>
      <vt:lpstr>'0503737'!TR_30200309981_2343665738</vt:lpstr>
      <vt:lpstr>'0503737'!TR_30200309994</vt:lpstr>
      <vt:lpstr>'0503737'!TR_30200310007</vt:lpstr>
      <vt:lpstr>'0503737'!TR_30200310017_2343665709</vt:lpstr>
      <vt:lpstr>'0503737'!TR_30200310030</vt:lpstr>
      <vt:lpstr>'0503737'!TT_30200309981_2343665728_30200310052</vt:lpstr>
      <vt:lpstr>'0503737'!TT_30200309981_2343665729_30200310052</vt:lpstr>
      <vt:lpstr>'0503737'!TT_30200309981_2343665732_30200310052</vt:lpstr>
      <vt:lpstr>'0503737'!TT_30200309981_2343665733_30200310052</vt:lpstr>
      <vt:lpstr>'0503737'!TT_30200309981_2343665736_30200310052</vt:lpstr>
      <vt:lpstr>'0503737'!TT_30200309981_2343665737_30200310052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2024-03-20T07:18:57Z</cp:lastPrinted>
  <dcterms:created xsi:type="dcterms:W3CDTF">2024-03-07T08:50:15Z</dcterms:created>
  <dcterms:modified xsi:type="dcterms:W3CDTF">2024-03-20T07:19:04Z</dcterms:modified>
</cp:coreProperties>
</file>